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'Hospitality'!$A$2:$E$32</definedName>
  </definedNames>
  <calcPr fullCalcOnLoad="1"/>
</workbook>
</file>

<file path=xl/sharedStrings.xml><?xml version="1.0" encoding="utf-8"?>
<sst xmlns="http://schemas.openxmlformats.org/spreadsheetml/2006/main" count="373" uniqueCount="140">
  <si>
    <t>Credit Card expenses</t>
  </si>
  <si>
    <t>Date</t>
  </si>
  <si>
    <t xml:space="preserve">Purpose (eg, attending conference on...) </t>
  </si>
  <si>
    <t>Nature (eg, hotel costs, travel, etc)</t>
  </si>
  <si>
    <t>Location/s</t>
  </si>
  <si>
    <t>non-Credit Card expenses</t>
  </si>
  <si>
    <t xml:space="preserve">Purpose (eg, visiting district offices ...) 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</si>
  <si>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</si>
  <si>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</si>
  <si>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</si>
  <si>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</si>
  <si>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</si>
  <si>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</si>
  <si>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</si>
  <si>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</si>
  <si>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</si>
  <si>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</si>
  <si>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</si>
  <si>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</si>
  <si>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</si>
  <si>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</si>
  <si>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Canterbury Earthquake Recovery Authority</t>
  </si>
  <si>
    <t>Roger Sutton</t>
  </si>
  <si>
    <t>Amount (NZ$) (GST Exclusive)</t>
  </si>
  <si>
    <t>International Travel-Credit Card Expenses</t>
  </si>
  <si>
    <t>International Travel-Non Credit Card Expenses</t>
  </si>
  <si>
    <t>DomesticTravel-Credit Card Expenses</t>
  </si>
  <si>
    <t>DomesticTravel-Non Credit Card Expenses</t>
  </si>
  <si>
    <t>Sub total</t>
  </si>
  <si>
    <t>Sub Total</t>
  </si>
  <si>
    <t>Travel</t>
  </si>
  <si>
    <t>Wellington</t>
  </si>
  <si>
    <t>Accommodation</t>
  </si>
  <si>
    <t>Dinner</t>
  </si>
  <si>
    <t>Christchurch</t>
  </si>
  <si>
    <t>Total travel expenses 
for the period</t>
  </si>
  <si>
    <t>Trans Tasman Business Circle, Leading Practice Forum (speaking engagements)</t>
  </si>
  <si>
    <t>Lunch</t>
  </si>
  <si>
    <t>Employment discussion with SLT regarding secondment (5 pax)</t>
  </si>
  <si>
    <t>Meetings in Wellington</t>
  </si>
  <si>
    <t>Parking</t>
  </si>
  <si>
    <t>Meeting with Minister</t>
  </si>
  <si>
    <t>Meeting with Red Cross, PIF Review , Crown Law, Minister</t>
  </si>
  <si>
    <t>Meetings with Minister, STR Committee, Central Agency CEs</t>
  </si>
  <si>
    <t>Meetings with Minister, SSC, DPMC, Winsborough Consulting, CE EQ Forum</t>
  </si>
  <si>
    <t xml:space="preserve">Meetings with Select Committee, TPK, Wellington City Council.  Top 200 Meeting, Triennial Judges Conference (speaking engagement) </t>
  </si>
  <si>
    <t>As above</t>
  </si>
  <si>
    <t>Meeting with Minister, ICNZ, DPMC, CE EQ Forum</t>
  </si>
  <si>
    <t>Meeting with Minister, Sir Peter Gluckman, SSC</t>
  </si>
  <si>
    <t>Meeting with Central Agency CEs/PIF Reviewers</t>
  </si>
  <si>
    <t>Minister, DPMC, LDC.  Communicatins Seminar, CE EQ Forum</t>
  </si>
  <si>
    <t>SSC, Chief Ombudsman, Consultant</t>
  </si>
  <si>
    <t>21/10/13</t>
  </si>
  <si>
    <t>DPMC, Commerce Commission, LINZ, Executive Appointments, CE EQ Forum</t>
  </si>
  <si>
    <t>Select Committee Meeting, Minister</t>
  </si>
  <si>
    <t>CE: DPMC, ICNZ, SSC</t>
  </si>
  <si>
    <t>SSC, TSY, DPMC, MSD, MBIE</t>
  </si>
  <si>
    <t>Taxis</t>
  </si>
  <si>
    <t>September 2013</t>
  </si>
  <si>
    <t>October 2013</t>
  </si>
  <si>
    <t>November 2013</t>
  </si>
  <si>
    <t>Iphone case and accessories</t>
  </si>
  <si>
    <t>Airfare</t>
  </si>
  <si>
    <t>Tokyo, Japan</t>
  </si>
  <si>
    <t>Tokyo, Kobe</t>
  </si>
  <si>
    <t>Taxis, Travel</t>
  </si>
  <si>
    <t>Meals</t>
  </si>
  <si>
    <t>Sendai</t>
  </si>
  <si>
    <t>Taxi</t>
  </si>
  <si>
    <t>Meetings in Wellington, Sept and July</t>
  </si>
  <si>
    <t>Airport Parking</t>
  </si>
  <si>
    <t>December 2013</t>
  </si>
  <si>
    <t>Tokyo</t>
  </si>
  <si>
    <t>Meetings in Wellington - DPMC, SSC, ICNZ, Consultant</t>
  </si>
  <si>
    <t>DPMC CE Meeting</t>
  </si>
  <si>
    <t>Meetings in Wellington - SSC, Top 200 Public Sector Meeting</t>
  </si>
  <si>
    <t>travel</t>
  </si>
  <si>
    <t>June 2013</t>
  </si>
  <si>
    <t>Lunch with community leaders and Governor General</t>
  </si>
  <si>
    <t>Recovery Forum (DPMC) ICNZ,</t>
  </si>
  <si>
    <t>Meetings with MBIE, DPMC, CE EQ Forum</t>
  </si>
  <si>
    <t>February 2014</t>
  </si>
  <si>
    <t>Meetings with SSC</t>
  </si>
  <si>
    <t>March 2014</t>
  </si>
  <si>
    <t>Youth Survey winner</t>
  </si>
  <si>
    <t>Membership - Wellington Club</t>
  </si>
  <si>
    <t>Meetings with DPMC, MSD, Kiwirail, Red Cross, Staff.  CER</t>
  </si>
  <si>
    <t>Travel to airport - overseas trip to Japan</t>
  </si>
  <si>
    <t>CE Meeting at DPMC, ICC World Cup CE</t>
  </si>
  <si>
    <t>Chief Executive Gifts &amp; Hospitality for the twelve months to 30 June 2014</t>
  </si>
  <si>
    <t>Chief Executive Other Expenses  for the twelve months to 30 June 2014</t>
  </si>
  <si>
    <t>Chief Executive expenses, gifts and hospitality for the twelve months to 30 June 2014</t>
  </si>
  <si>
    <t>Career Board Meeting</t>
  </si>
  <si>
    <t>EQ Recovery Meeting, DPMC</t>
  </si>
  <si>
    <t>Meetings with Minister, DPMC, SSC, MBIE, CE EQ Forum</t>
  </si>
  <si>
    <t>Meetings with ICC World Cup CE, MfE, DPMC and CE EQ Forum</t>
  </si>
  <si>
    <t>1/7/13 - 30/6/14</t>
  </si>
  <si>
    <t>No 'other' expenses charged to credit card.</t>
  </si>
  <si>
    <t>June 2014</t>
  </si>
  <si>
    <t>July 2013</t>
  </si>
  <si>
    <t>August 2013</t>
  </si>
  <si>
    <t>April 2014</t>
  </si>
  <si>
    <t>May 2014</t>
  </si>
  <si>
    <t>Dinner with CE, DPMC, SLT and Facilitator</t>
  </si>
  <si>
    <t>Chief Executive Travel for the twelve months to 30 June 2014</t>
  </si>
  <si>
    <t>Tickets To Nostalga Event</t>
  </si>
  <si>
    <t>Organisers</t>
  </si>
  <si>
    <t>Accepted</t>
  </si>
  <si>
    <t>Framed cartoon</t>
  </si>
  <si>
    <t>Fairfax Media - speaking gift</t>
  </si>
  <si>
    <t>Donated to staff</t>
  </si>
  <si>
    <t>Tie</t>
  </si>
  <si>
    <t>Chinese Minister</t>
  </si>
  <si>
    <t>Donated to staff draw</t>
  </si>
  <si>
    <t>Sports Massage</t>
  </si>
  <si>
    <t>Sports Med</t>
  </si>
  <si>
    <t>Cherries</t>
  </si>
  <si>
    <t>Estimated $20</t>
  </si>
  <si>
    <t>Estimated $60</t>
  </si>
  <si>
    <t xml:space="preserve">Gifts &amp; Hospitality accepted </t>
  </si>
  <si>
    <t>Meeting with CERA and MBIE Management teams, 16 people.</t>
  </si>
  <si>
    <t>Amount (NZ$) (GST Inclusive)</t>
  </si>
  <si>
    <t>Meeting with State Services Commissioner and 2 staff with SLT, 10 people</t>
  </si>
  <si>
    <t>Visit to Japanese businesses and agencies</t>
  </si>
  <si>
    <t>Meeting with CE LINZ, and Interview Panel</t>
  </si>
  <si>
    <t>CE: DPMC, ICNZ, SSC, and Minister</t>
  </si>
  <si>
    <t>Meetings in Wellington - CE EQ Forum, DPMC</t>
  </si>
  <si>
    <t>Accommodation/Meals - Public Service CE Strategic Day</t>
  </si>
  <si>
    <t>Meetings with SSC (2), DPMC, EQC</t>
  </si>
  <si>
    <t>Meetings with DPMC, SSC, CE EQ Forum</t>
  </si>
  <si>
    <t>Dinner with overseas disaster expert and CCC/CERA staff</t>
  </si>
  <si>
    <t>Farewell for DCE (5 pax)</t>
  </si>
  <si>
    <t>Dinner for visitng Australian Psycosocial expert and Management team</t>
  </si>
  <si>
    <t>Wine</t>
  </si>
  <si>
    <t>Total hospitality expenses for the 12 month period</t>
  </si>
  <si>
    <t>Total other expenses for the 12 month period</t>
  </si>
  <si>
    <t>Meetings with Minister,  ICNZ</t>
  </si>
  <si>
    <t>Chief Executive's Strategy Day, Cross Party Forum, SSC</t>
  </si>
  <si>
    <t>Meeting with Minister, SSC, MBIE, Airways Corp, Womens Affairs, CER</t>
  </si>
  <si>
    <t>Visit to Japanese businesses and agencies, arranged by MFAT.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</si>
</sst>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ddd\,\ d\ mmmm\ yyyy"/>
    <numFmt numFmtId="165" formatCode="d/mm/yyyy;@"/>
    <numFmt numFmtId="166" formatCode="&quot;$&quot;#,##0"/>
    <numFmt numFmtId="167" formatCode="[$-1409]d\ mmmm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6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0" fillId="0" borderId="0" xfId="0" applyAlignment="1">
      <alignment vertical="center"/>
    </xf>
    <xf numFmtId="0" fontId="4" fillId="36" borderId="11" xfId="0" applyFont="1" applyFill="1" applyBorder="1" applyAlignment="1">
      <alignment wrapText="1"/>
    </xf>
    <xf numFmtId="0" fontId="0" fillId="36" borderId="0" xfId="0" applyFill="1" applyAlignment="1">
      <alignment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165" fontId="0" fillId="0" borderId="0" xfId="0" applyNumberFormat="1" applyAlignment="1">
      <alignment horizontal="left" wrapText="1"/>
    </xf>
    <xf numFmtId="0" fontId="9" fillId="35" borderId="1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66" fontId="40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165" fontId="0" fillId="0" borderId="0" xfId="0" applyNumberFormat="1" applyAlignment="1" quotePrefix="1">
      <alignment horizontal="left" wrapText="1"/>
    </xf>
    <xf numFmtId="6" fontId="40" fillId="0" borderId="0" xfId="0" applyNumberFormat="1" applyFont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166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14" fontId="0" fillId="0" borderId="13" xfId="0" applyNumberFormat="1" applyBorder="1" applyAlignment="1">
      <alignment horizontal="left" wrapText="1"/>
    </xf>
    <xf numFmtId="6" fontId="0" fillId="0" borderId="13" xfId="0" applyNumberFormat="1" applyBorder="1" applyAlignment="1">
      <alignment horizontal="center" wrapText="1"/>
    </xf>
    <xf numFmtId="166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0" fontId="0" fillId="35" borderId="11" xfId="0" applyFill="1" applyBorder="1" applyAlignment="1">
      <alignment horizontal="center" wrapText="1"/>
    </xf>
    <xf numFmtId="0" fontId="1" fillId="0" borderId="13" xfId="0" applyFont="1" applyBorder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1" fillId="0" borderId="0" xfId="0" applyNumberFormat="1" applyFont="1" applyBorder="1" applyAlignment="1">
      <alignment horizontal="left" wrapText="1"/>
    </xf>
    <xf numFmtId="166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4" fontId="1" fillId="0" borderId="0" xfId="0" applyNumberFormat="1" applyFont="1" applyBorder="1" applyAlignment="1" quotePrefix="1">
      <alignment horizontal="left" wrapText="1"/>
    </xf>
    <xf numFmtId="17" fontId="1" fillId="0" borderId="0" xfId="0" applyNumberFormat="1" applyFont="1" applyBorder="1" applyAlignment="1" quotePrefix="1">
      <alignment horizontal="left" wrapText="1"/>
    </xf>
    <xf numFmtId="0" fontId="1" fillId="0" borderId="0" xfId="0" applyFont="1" applyBorder="1" applyAlignment="1" quotePrefix="1">
      <alignment horizontal="left" wrapText="1"/>
    </xf>
    <xf numFmtId="165" fontId="0" fillId="0" borderId="0" xfId="0" applyNumberFormat="1" applyFont="1" applyAlignment="1" quotePrefix="1">
      <alignment horizontal="left" wrapText="1"/>
    </xf>
    <xf numFmtId="166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 wrapText="1"/>
    </xf>
    <xf numFmtId="166" fontId="2" fillId="35" borderId="11" xfId="0" applyNumberFormat="1" applyFont="1" applyFill="1" applyBorder="1" applyAlignment="1">
      <alignment horizontal="center"/>
    </xf>
    <xf numFmtId="6" fontId="2" fillId="35" borderId="11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4" fontId="0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65" fontId="1" fillId="0" borderId="0" xfId="0" applyNumberFormat="1" applyFont="1" applyBorder="1" applyAlignment="1" quotePrefix="1">
      <alignment horizontal="left" wrapText="1"/>
    </xf>
    <xf numFmtId="165" fontId="0" fillId="0" borderId="0" xfId="0" applyNumberFormat="1" applyFont="1" applyBorder="1" applyAlignment="1" quotePrefix="1">
      <alignment horizontal="left" wrapText="1"/>
    </xf>
    <xf numFmtId="166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6" fontId="0" fillId="0" borderId="0" xfId="0" applyNumberFormat="1" applyFont="1" applyAlignment="1">
      <alignment horizontal="center" wrapText="1"/>
    </xf>
    <xf numFmtId="15" fontId="1" fillId="0" borderId="0" xfId="0" applyNumberFormat="1" applyFont="1" applyBorder="1" applyAlignment="1" quotePrefix="1">
      <alignment horizontal="center" wrapText="1"/>
    </xf>
    <xf numFmtId="6" fontId="1" fillId="0" borderId="0" xfId="0" applyNumberFormat="1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left" wrapText="1"/>
    </xf>
    <xf numFmtId="166" fontId="0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0" fillId="0" borderId="0" xfId="0" applyFont="1" applyAlignment="1">
      <alignment horizontal="left" wrapText="1"/>
    </xf>
    <xf numFmtId="167" fontId="0" fillId="37" borderId="13" xfId="0" applyNumberFormat="1" applyFill="1" applyBorder="1" applyAlignment="1">
      <alignment horizontal="left" wrapText="1"/>
    </xf>
    <xf numFmtId="2" fontId="0" fillId="37" borderId="13" xfId="0" applyNumberFormat="1" applyFill="1" applyBorder="1" applyAlignment="1">
      <alignment horizontal="left" wrapText="1"/>
    </xf>
    <xf numFmtId="4" fontId="0" fillId="37" borderId="13" xfId="0" applyNumberFormat="1" applyFill="1" applyBorder="1" applyAlignment="1">
      <alignment horizontal="left" wrapText="1"/>
    </xf>
    <xf numFmtId="0" fontId="0" fillId="37" borderId="13" xfId="0" applyFill="1" applyBorder="1" applyAlignment="1">
      <alignment horizontal="left" wrapText="1"/>
    </xf>
    <xf numFmtId="2" fontId="10" fillId="37" borderId="13" xfId="0" applyNumberFormat="1" applyFont="1" applyFill="1" applyBorder="1" applyAlignment="1">
      <alignment horizontal="left" wrapText="1"/>
    </xf>
    <xf numFmtId="0" fontId="10" fillId="37" borderId="13" xfId="0" applyFont="1" applyFill="1" applyBorder="1" applyAlignment="1">
      <alignment horizontal="left" wrapText="1"/>
    </xf>
    <xf numFmtId="4" fontId="10" fillId="37" borderId="13" xfId="0" applyNumberFormat="1" applyFont="1" applyFill="1" applyBorder="1" applyAlignment="1">
      <alignment horizontal="left" wrapText="1"/>
    </xf>
    <xf numFmtId="0" fontId="4" fillId="33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7.57421875" style="2" customWidth="1"/>
    <col min="2" max="2" width="17.140625" style="2" customWidth="1"/>
    <col min="3" max="3" width="53.8515625" style="2" customWidth="1"/>
    <col min="4" max="4" width="18.7109375" style="2" customWidth="1"/>
    <col min="5" max="5" width="18.57421875" style="2" customWidth="1"/>
    <col min="6" max="16384" width="9.140625" style="2" customWidth="1"/>
  </cols>
  <sheetData>
    <row r="1" s="18" customFormat="1" ht="20.25">
      <c r="A1" s="18" t="s">
        <v>104</v>
      </c>
    </row>
    <row r="2" spans="1:3" s="7" customFormat="1" ht="36" customHeight="1">
      <c r="A2" s="99" t="s">
        <v>21</v>
      </c>
      <c r="B2" s="100"/>
      <c r="C2" s="100"/>
    </row>
    <row r="3" spans="1:3" s="3" customFormat="1" ht="35.25" customHeight="1">
      <c r="A3" s="17" t="s">
        <v>22</v>
      </c>
      <c r="C3" s="16" t="s">
        <v>96</v>
      </c>
    </row>
    <row r="4" spans="1:3" s="4" customFormat="1" ht="23.25" customHeight="1">
      <c r="A4" s="96" t="s">
        <v>24</v>
      </c>
      <c r="B4" s="97"/>
      <c r="C4" s="97"/>
    </row>
    <row r="5" spans="1:5" s="20" customFormat="1" ht="25.5">
      <c r="A5" s="20" t="s">
        <v>1</v>
      </c>
      <c r="B5" s="19" t="s">
        <v>23</v>
      </c>
      <c r="C5" s="20" t="s">
        <v>2</v>
      </c>
      <c r="D5" s="20" t="s">
        <v>3</v>
      </c>
      <c r="E5" s="20" t="s">
        <v>4</v>
      </c>
    </row>
    <row r="6" spans="1:5" s="50" customFormat="1" ht="12.75">
      <c r="A6" s="70">
        <v>41614</v>
      </c>
      <c r="B6" s="80">
        <v>12</v>
      </c>
      <c r="C6" s="75" t="s">
        <v>123</v>
      </c>
      <c r="D6" s="75" t="s">
        <v>68</v>
      </c>
      <c r="E6" s="75" t="s">
        <v>72</v>
      </c>
    </row>
    <row r="8" spans="1:2" s="50" customFormat="1" ht="12.75">
      <c r="A8" s="50" t="s">
        <v>28</v>
      </c>
      <c r="B8" s="37">
        <f>SUM(B6:B7)</f>
        <v>12</v>
      </c>
    </row>
    <row r="9" spans="1:3" s="4" customFormat="1" ht="27" customHeight="1">
      <c r="A9" s="96" t="s">
        <v>25</v>
      </c>
      <c r="B9" s="97"/>
      <c r="C9" s="97"/>
    </row>
    <row r="10" spans="1:2" s="20" customFormat="1" ht="25.5">
      <c r="A10" s="20" t="s">
        <v>1</v>
      </c>
      <c r="B10" s="19" t="s">
        <v>23</v>
      </c>
    </row>
    <row r="11" spans="1:5" s="21" customFormat="1" ht="25.5">
      <c r="A11" s="81" t="s">
        <v>71</v>
      </c>
      <c r="B11" s="82">
        <v>5273</v>
      </c>
      <c r="C11" s="75" t="s">
        <v>139</v>
      </c>
      <c r="D11" s="58" t="s">
        <v>62</v>
      </c>
      <c r="E11" s="58" t="s">
        <v>63</v>
      </c>
    </row>
    <row r="12" spans="1:5" s="21" customFormat="1" ht="12.75">
      <c r="A12" s="81" t="s">
        <v>71</v>
      </c>
      <c r="B12" s="82">
        <v>67</v>
      </c>
      <c r="C12" s="75" t="s">
        <v>123</v>
      </c>
      <c r="D12" s="58" t="s">
        <v>65</v>
      </c>
      <c r="E12" s="58" t="s">
        <v>64</v>
      </c>
    </row>
    <row r="13" spans="1:5" s="21" customFormat="1" ht="12.75">
      <c r="A13" s="81" t="s">
        <v>71</v>
      </c>
      <c r="B13" s="82">
        <v>37</v>
      </c>
      <c r="C13" s="75" t="s">
        <v>123</v>
      </c>
      <c r="D13" s="58" t="s">
        <v>66</v>
      </c>
      <c r="E13" s="58" t="s">
        <v>67</v>
      </c>
    </row>
    <row r="15" spans="1:2" s="50" customFormat="1" ht="12.75">
      <c r="A15" s="50" t="s">
        <v>28</v>
      </c>
      <c r="B15" s="37">
        <f>SUM(B11:B14)</f>
        <v>5377</v>
      </c>
    </row>
    <row r="16" spans="1:3" s="5" customFormat="1" ht="21.75" customHeight="1">
      <c r="A16" s="98" t="s">
        <v>26</v>
      </c>
      <c r="B16" s="97"/>
      <c r="C16" s="97"/>
    </row>
    <row r="17" spans="1:5" s="20" customFormat="1" ht="25.5" customHeight="1">
      <c r="A17" s="20" t="s">
        <v>1</v>
      </c>
      <c r="B17" s="19" t="s">
        <v>23</v>
      </c>
      <c r="C17" s="20" t="s">
        <v>6</v>
      </c>
      <c r="D17" s="20" t="s">
        <v>3</v>
      </c>
      <c r="E17" s="20" t="s">
        <v>4</v>
      </c>
    </row>
    <row r="18" spans="1:5" s="21" customFormat="1" ht="25.5" customHeight="1">
      <c r="A18" s="56">
        <v>41453</v>
      </c>
      <c r="B18" s="57">
        <v>262</v>
      </c>
      <c r="C18" s="58" t="s">
        <v>39</v>
      </c>
      <c r="D18" s="58" t="s">
        <v>57</v>
      </c>
      <c r="E18" s="58" t="s">
        <v>31</v>
      </c>
    </row>
    <row r="19" spans="1:5" s="21" customFormat="1" ht="19.5" customHeight="1">
      <c r="A19" s="59" t="s">
        <v>77</v>
      </c>
      <c r="B19" s="57">
        <v>44</v>
      </c>
      <c r="C19" s="58" t="s">
        <v>39</v>
      </c>
      <c r="D19" s="58" t="s">
        <v>40</v>
      </c>
      <c r="E19" s="58" t="s">
        <v>34</v>
      </c>
    </row>
    <row r="20" spans="1:5" s="21" customFormat="1" ht="18" customHeight="1">
      <c r="A20" s="56">
        <v>41471</v>
      </c>
      <c r="B20" s="57">
        <v>44</v>
      </c>
      <c r="C20" s="58" t="s">
        <v>39</v>
      </c>
      <c r="D20" s="58" t="s">
        <v>40</v>
      </c>
      <c r="E20" s="58" t="s">
        <v>34</v>
      </c>
    </row>
    <row r="21" spans="1:5" s="21" customFormat="1" ht="18" customHeight="1">
      <c r="A21" s="60" t="s">
        <v>99</v>
      </c>
      <c r="B21" s="57">
        <v>183</v>
      </c>
      <c r="C21" s="58" t="s">
        <v>39</v>
      </c>
      <c r="D21" s="58" t="s">
        <v>57</v>
      </c>
      <c r="E21" s="58" t="s">
        <v>31</v>
      </c>
    </row>
    <row r="22" spans="1:5" s="21" customFormat="1" ht="18" customHeight="1">
      <c r="A22" s="61" t="s">
        <v>100</v>
      </c>
      <c r="B22" s="57">
        <v>160</v>
      </c>
      <c r="C22" s="58" t="s">
        <v>39</v>
      </c>
      <c r="D22" s="58" t="s">
        <v>57</v>
      </c>
      <c r="E22" s="58" t="s">
        <v>31</v>
      </c>
    </row>
    <row r="23" spans="1:5" s="21" customFormat="1" ht="18" customHeight="1">
      <c r="A23" s="61" t="s">
        <v>100</v>
      </c>
      <c r="B23" s="57">
        <v>87</v>
      </c>
      <c r="C23" s="58" t="s">
        <v>39</v>
      </c>
      <c r="D23" s="58" t="s">
        <v>40</v>
      </c>
      <c r="E23" s="58" t="s">
        <v>34</v>
      </c>
    </row>
    <row r="24" spans="1:5" s="21" customFormat="1" ht="18" customHeight="1">
      <c r="A24" s="60" t="s">
        <v>58</v>
      </c>
      <c r="B24" s="57">
        <v>81</v>
      </c>
      <c r="C24" s="58" t="s">
        <v>39</v>
      </c>
      <c r="D24" s="58" t="s">
        <v>57</v>
      </c>
      <c r="E24" s="58" t="s">
        <v>31</v>
      </c>
    </row>
    <row r="25" spans="1:5" s="21" customFormat="1" ht="18" customHeight="1">
      <c r="A25" s="61" t="s">
        <v>58</v>
      </c>
      <c r="B25" s="57">
        <v>87</v>
      </c>
      <c r="C25" s="58" t="s">
        <v>39</v>
      </c>
      <c r="D25" s="58" t="s">
        <v>40</v>
      </c>
      <c r="E25" s="58" t="s">
        <v>34</v>
      </c>
    </row>
    <row r="26" spans="1:5" s="21" customFormat="1" ht="18" customHeight="1">
      <c r="A26" s="61" t="s">
        <v>59</v>
      </c>
      <c r="B26" s="57">
        <v>81</v>
      </c>
      <c r="C26" s="58" t="s">
        <v>39</v>
      </c>
      <c r="D26" s="58" t="s">
        <v>57</v>
      </c>
      <c r="E26" s="58" t="s">
        <v>31</v>
      </c>
    </row>
    <row r="27" spans="1:5" s="21" customFormat="1" ht="18" customHeight="1">
      <c r="A27" s="76" t="s">
        <v>60</v>
      </c>
      <c r="B27" s="57">
        <v>98</v>
      </c>
      <c r="C27" s="58" t="s">
        <v>39</v>
      </c>
      <c r="D27" s="58" t="s">
        <v>57</v>
      </c>
      <c r="E27" s="58" t="s">
        <v>31</v>
      </c>
    </row>
    <row r="28" spans="1:5" ht="17.25" customHeight="1">
      <c r="A28" s="62" t="s">
        <v>71</v>
      </c>
      <c r="B28" s="63">
        <v>90</v>
      </c>
      <c r="C28" s="64" t="s">
        <v>39</v>
      </c>
      <c r="D28" s="64" t="s">
        <v>57</v>
      </c>
      <c r="E28" s="64" t="s">
        <v>31</v>
      </c>
    </row>
    <row r="29" spans="1:5" s="35" customFormat="1" ht="17.25" customHeight="1">
      <c r="A29" s="62" t="s">
        <v>81</v>
      </c>
      <c r="B29" s="65">
        <v>190</v>
      </c>
      <c r="C29" s="64" t="s">
        <v>39</v>
      </c>
      <c r="D29" s="64" t="s">
        <v>57</v>
      </c>
      <c r="E29" s="64" t="s">
        <v>31</v>
      </c>
    </row>
    <row r="30" spans="1:5" s="35" customFormat="1" ht="17.25" customHeight="1">
      <c r="A30" s="62" t="s">
        <v>81</v>
      </c>
      <c r="B30" s="65">
        <v>44</v>
      </c>
      <c r="C30" s="64" t="s">
        <v>39</v>
      </c>
      <c r="D30" s="64" t="s">
        <v>40</v>
      </c>
      <c r="E30" s="64" t="s">
        <v>34</v>
      </c>
    </row>
    <row r="31" spans="1:5" s="35" customFormat="1" ht="17.25" customHeight="1">
      <c r="A31" s="62" t="s">
        <v>83</v>
      </c>
      <c r="B31" s="65">
        <v>166</v>
      </c>
      <c r="C31" s="64" t="s">
        <v>39</v>
      </c>
      <c r="D31" s="64" t="s">
        <v>57</v>
      </c>
      <c r="E31" s="64" t="s">
        <v>31</v>
      </c>
    </row>
    <row r="32" spans="1:5" s="35" customFormat="1" ht="17.25" customHeight="1">
      <c r="A32" s="77">
        <v>41716</v>
      </c>
      <c r="B32" s="78">
        <v>44</v>
      </c>
      <c r="C32" s="79" t="s">
        <v>39</v>
      </c>
      <c r="D32" s="79" t="s">
        <v>40</v>
      </c>
      <c r="E32" s="79" t="s">
        <v>34</v>
      </c>
    </row>
    <row r="33" spans="1:5" s="35" customFormat="1" ht="17.25" customHeight="1">
      <c r="A33" s="36" t="s">
        <v>101</v>
      </c>
      <c r="B33" s="46">
        <v>26</v>
      </c>
      <c r="C33" s="26" t="s">
        <v>39</v>
      </c>
      <c r="D33" s="26" t="s">
        <v>57</v>
      </c>
      <c r="E33" s="26" t="s">
        <v>31</v>
      </c>
    </row>
    <row r="34" spans="1:5" s="35" customFormat="1" ht="17.25" customHeight="1">
      <c r="A34" s="36" t="s">
        <v>102</v>
      </c>
      <c r="B34" s="46">
        <v>148</v>
      </c>
      <c r="C34" s="26" t="s">
        <v>39</v>
      </c>
      <c r="D34" s="26" t="s">
        <v>57</v>
      </c>
      <c r="E34" s="26" t="s">
        <v>31</v>
      </c>
    </row>
    <row r="35" spans="1:5" s="35" customFormat="1" ht="17.25" customHeight="1">
      <c r="A35" s="36" t="s">
        <v>102</v>
      </c>
      <c r="B35" s="46">
        <v>87</v>
      </c>
      <c r="C35" s="26" t="s">
        <v>39</v>
      </c>
      <c r="D35" s="26" t="s">
        <v>40</v>
      </c>
      <c r="E35" s="26" t="s">
        <v>34</v>
      </c>
    </row>
    <row r="36" spans="1:5" s="74" customFormat="1" ht="17.25" customHeight="1">
      <c r="A36" s="36" t="s">
        <v>98</v>
      </c>
      <c r="B36" s="46">
        <v>193</v>
      </c>
      <c r="C36" s="26" t="s">
        <v>39</v>
      </c>
      <c r="D36" s="26" t="s">
        <v>57</v>
      </c>
      <c r="E36" s="26" t="s">
        <v>31</v>
      </c>
    </row>
    <row r="37" spans="1:5" s="74" customFormat="1" ht="17.25" customHeight="1">
      <c r="A37" s="36">
        <v>41808</v>
      </c>
      <c r="B37" s="46">
        <v>87</v>
      </c>
      <c r="C37" s="26" t="s">
        <v>39</v>
      </c>
      <c r="D37" s="26" t="s">
        <v>40</v>
      </c>
      <c r="E37" s="26" t="s">
        <v>34</v>
      </c>
    </row>
    <row r="38" spans="1:5" ht="12.75">
      <c r="A38" s="28"/>
      <c r="B38" s="46"/>
      <c r="C38" s="26"/>
      <c r="D38" s="26"/>
      <c r="E38" s="26"/>
    </row>
    <row r="39" spans="1:3" ht="12.75">
      <c r="A39" s="2" t="s">
        <v>28</v>
      </c>
      <c r="B39" s="33">
        <f>SUM(B18:B38)</f>
        <v>2202</v>
      </c>
      <c r="C39" s="26"/>
    </row>
    <row r="40" spans="1:3" s="5" customFormat="1" ht="30" customHeight="1">
      <c r="A40" s="98" t="s">
        <v>27</v>
      </c>
      <c r="B40" s="97"/>
      <c r="C40" s="97"/>
    </row>
    <row r="41" spans="1:5" s="20" customFormat="1" ht="25.5">
      <c r="A41" s="20" t="s">
        <v>1</v>
      </c>
      <c r="B41" s="19" t="s">
        <v>23</v>
      </c>
      <c r="C41" s="20" t="s">
        <v>6</v>
      </c>
      <c r="D41" s="20" t="s">
        <v>3</v>
      </c>
      <c r="E41" s="20" t="s">
        <v>4</v>
      </c>
    </row>
    <row r="42" spans="1:5" s="21" customFormat="1" ht="12.75">
      <c r="A42" s="56">
        <v>41456</v>
      </c>
      <c r="B42" s="68">
        <v>457</v>
      </c>
      <c r="C42" s="69" t="s">
        <v>42</v>
      </c>
      <c r="D42" s="34" t="s">
        <v>30</v>
      </c>
      <c r="E42" s="34" t="s">
        <v>31</v>
      </c>
    </row>
    <row r="43" spans="1:5" s="21" customFormat="1" ht="25.5">
      <c r="A43" s="56">
        <v>41459</v>
      </c>
      <c r="B43" s="57">
        <v>508</v>
      </c>
      <c r="C43" s="69" t="s">
        <v>36</v>
      </c>
      <c r="D43" s="34" t="s">
        <v>30</v>
      </c>
      <c r="E43" s="34" t="s">
        <v>31</v>
      </c>
    </row>
    <row r="44" spans="1:5" s="21" customFormat="1" ht="12.75">
      <c r="A44" s="56">
        <v>41463</v>
      </c>
      <c r="B44" s="57">
        <v>562</v>
      </c>
      <c r="C44" s="101" t="s">
        <v>43</v>
      </c>
      <c r="D44" s="34" t="s">
        <v>30</v>
      </c>
      <c r="E44" s="34" t="s">
        <v>31</v>
      </c>
    </row>
    <row r="45" spans="1:5" s="21" customFormat="1" ht="12.75">
      <c r="A45" s="56">
        <v>41463</v>
      </c>
      <c r="B45" s="57">
        <v>163</v>
      </c>
      <c r="C45" s="102"/>
      <c r="D45" s="34" t="s">
        <v>32</v>
      </c>
      <c r="E45" s="34" t="s">
        <v>31</v>
      </c>
    </row>
    <row r="46" spans="1:5" s="21" customFormat="1" ht="25.5">
      <c r="A46" s="56">
        <v>41470</v>
      </c>
      <c r="B46" s="57">
        <v>261</v>
      </c>
      <c r="C46" s="69" t="s">
        <v>44</v>
      </c>
      <c r="D46" s="34" t="s">
        <v>30</v>
      </c>
      <c r="E46" s="34" t="s">
        <v>31</v>
      </c>
    </row>
    <row r="47" spans="1:5" s="21" customFormat="1" ht="12.75">
      <c r="A47" s="56">
        <v>41490</v>
      </c>
      <c r="B47" s="57">
        <v>157</v>
      </c>
      <c r="C47" s="101" t="s">
        <v>136</v>
      </c>
      <c r="D47" s="34" t="s">
        <v>32</v>
      </c>
      <c r="E47" s="34" t="s">
        <v>31</v>
      </c>
    </row>
    <row r="48" spans="1:5" s="21" customFormat="1" ht="12.75">
      <c r="A48" s="56">
        <v>41491</v>
      </c>
      <c r="B48" s="57">
        <v>536</v>
      </c>
      <c r="C48" s="103"/>
      <c r="D48" s="34" t="s">
        <v>30</v>
      </c>
      <c r="E48" s="34" t="s">
        <v>31</v>
      </c>
    </row>
    <row r="49" spans="1:5" s="21" customFormat="1" ht="38.25">
      <c r="A49" s="56">
        <v>41493</v>
      </c>
      <c r="B49" s="57">
        <v>510</v>
      </c>
      <c r="C49" s="69" t="s">
        <v>45</v>
      </c>
      <c r="D49" s="34" t="s">
        <v>30</v>
      </c>
      <c r="E49" s="34" t="s">
        <v>31</v>
      </c>
    </row>
    <row r="50" spans="1:5" s="21" customFormat="1" ht="12.75">
      <c r="A50" s="56">
        <v>41493</v>
      </c>
      <c r="B50" s="57">
        <v>157</v>
      </c>
      <c r="C50" s="69" t="s">
        <v>46</v>
      </c>
      <c r="D50" s="34" t="s">
        <v>32</v>
      </c>
      <c r="E50" s="34" t="s">
        <v>31</v>
      </c>
    </row>
    <row r="51" spans="1:5" s="21" customFormat="1" ht="12.75">
      <c r="A51" s="56">
        <v>41502</v>
      </c>
      <c r="B51" s="57">
        <v>495</v>
      </c>
      <c r="C51" s="69" t="s">
        <v>74</v>
      </c>
      <c r="D51" s="34" t="s">
        <v>30</v>
      </c>
      <c r="E51" s="34" t="s">
        <v>31</v>
      </c>
    </row>
    <row r="52" spans="1:5" s="21" customFormat="1" ht="12.75">
      <c r="A52" s="56">
        <v>41505</v>
      </c>
      <c r="B52" s="57">
        <v>587</v>
      </c>
      <c r="C52" s="69" t="s">
        <v>41</v>
      </c>
      <c r="D52" s="34" t="s">
        <v>30</v>
      </c>
      <c r="E52" s="34" t="s">
        <v>31</v>
      </c>
    </row>
    <row r="53" spans="1:5" s="21" customFormat="1" ht="12.75">
      <c r="A53" s="56">
        <v>41512</v>
      </c>
      <c r="B53" s="57">
        <v>620</v>
      </c>
      <c r="C53" s="69" t="s">
        <v>47</v>
      </c>
      <c r="D53" s="34" t="s">
        <v>30</v>
      </c>
      <c r="E53" s="34" t="s">
        <v>31</v>
      </c>
    </row>
    <row r="54" spans="1:5" s="21" customFormat="1" ht="12.75">
      <c r="A54" s="56">
        <v>41513</v>
      </c>
      <c r="B54" s="57">
        <v>582</v>
      </c>
      <c r="C54" s="69" t="s">
        <v>41</v>
      </c>
      <c r="D54" s="34" t="s">
        <v>30</v>
      </c>
      <c r="E54" s="34" t="s">
        <v>31</v>
      </c>
    </row>
    <row r="55" spans="1:5" s="21" customFormat="1" ht="12.75">
      <c r="A55" s="56">
        <v>41519</v>
      </c>
      <c r="B55" s="57">
        <v>412</v>
      </c>
      <c r="C55" s="69" t="s">
        <v>48</v>
      </c>
      <c r="D55" s="34" t="s">
        <v>30</v>
      </c>
      <c r="E55" s="34" t="s">
        <v>31</v>
      </c>
    </row>
    <row r="56" spans="1:5" s="21" customFormat="1" ht="12.75">
      <c r="A56" s="56">
        <v>41526</v>
      </c>
      <c r="B56" s="57">
        <v>476</v>
      </c>
      <c r="C56" s="69" t="s">
        <v>49</v>
      </c>
      <c r="D56" s="34"/>
      <c r="E56" s="34" t="s">
        <v>31</v>
      </c>
    </row>
    <row r="57" spans="1:5" s="21" customFormat="1" ht="25.5">
      <c r="A57" s="56">
        <v>41533</v>
      </c>
      <c r="B57" s="57">
        <v>332</v>
      </c>
      <c r="C57" s="69" t="s">
        <v>138</v>
      </c>
      <c r="D57" s="34" t="s">
        <v>30</v>
      </c>
      <c r="E57" s="34" t="s">
        <v>31</v>
      </c>
    </row>
    <row r="58" spans="1:5" s="21" customFormat="1" ht="18.75" customHeight="1">
      <c r="A58" s="56">
        <v>41540</v>
      </c>
      <c r="B58" s="57">
        <v>332</v>
      </c>
      <c r="C58" s="69" t="s">
        <v>50</v>
      </c>
      <c r="D58" s="34" t="s">
        <v>30</v>
      </c>
      <c r="E58" s="34" t="s">
        <v>31</v>
      </c>
    </row>
    <row r="59" spans="1:5" s="21" customFormat="1" ht="12.75">
      <c r="A59" s="56">
        <v>41553</v>
      </c>
      <c r="B59" s="57">
        <v>383</v>
      </c>
      <c r="C59" s="101" t="s">
        <v>124</v>
      </c>
      <c r="D59" s="34" t="s">
        <v>30</v>
      </c>
      <c r="E59" s="34" t="s">
        <v>31</v>
      </c>
    </row>
    <row r="60" spans="1:5" s="21" customFormat="1" ht="12.75">
      <c r="A60" s="56">
        <v>41553</v>
      </c>
      <c r="B60" s="57">
        <v>157</v>
      </c>
      <c r="C60" s="103"/>
      <c r="D60" s="34" t="s">
        <v>32</v>
      </c>
      <c r="E60" s="34" t="s">
        <v>31</v>
      </c>
    </row>
    <row r="61" spans="1:5" s="21" customFormat="1" ht="12.75">
      <c r="A61" s="59" t="s">
        <v>52</v>
      </c>
      <c r="B61" s="57">
        <v>380</v>
      </c>
      <c r="C61" s="69" t="s">
        <v>51</v>
      </c>
      <c r="D61" s="34" t="s">
        <v>30</v>
      </c>
      <c r="E61" s="34" t="s">
        <v>31</v>
      </c>
    </row>
    <row r="62" spans="1:5" s="21" customFormat="1" ht="12.75">
      <c r="A62" s="59">
        <v>41585</v>
      </c>
      <c r="B62" s="57">
        <v>507</v>
      </c>
      <c r="C62" s="69" t="s">
        <v>41</v>
      </c>
      <c r="D62" s="34"/>
      <c r="E62" s="34" t="s">
        <v>31</v>
      </c>
    </row>
    <row r="63" spans="1:5" s="21" customFormat="1" ht="25.5">
      <c r="A63" s="56">
        <v>41589</v>
      </c>
      <c r="B63" s="57">
        <v>437</v>
      </c>
      <c r="C63" s="69" t="s">
        <v>53</v>
      </c>
      <c r="D63" s="34" t="s">
        <v>30</v>
      </c>
      <c r="E63" s="34" t="s">
        <v>31</v>
      </c>
    </row>
    <row r="64" spans="1:5" s="21" customFormat="1" ht="12.75">
      <c r="A64" s="56">
        <v>41591</v>
      </c>
      <c r="B64" s="57">
        <v>543</v>
      </c>
      <c r="C64" s="69" t="s">
        <v>54</v>
      </c>
      <c r="D64" s="34" t="s">
        <v>30</v>
      </c>
      <c r="E64" s="34" t="s">
        <v>31</v>
      </c>
    </row>
    <row r="65" spans="1:5" s="21" customFormat="1" ht="12.75">
      <c r="A65" s="56">
        <v>41603</v>
      </c>
      <c r="B65" s="57">
        <v>548</v>
      </c>
      <c r="C65" s="69" t="s">
        <v>55</v>
      </c>
      <c r="D65" s="34" t="s">
        <v>30</v>
      </c>
      <c r="E65" s="34" t="s">
        <v>31</v>
      </c>
    </row>
    <row r="66" spans="1:5" s="21" customFormat="1" ht="12.75">
      <c r="A66" s="56">
        <v>41602</v>
      </c>
      <c r="B66" s="57">
        <v>157</v>
      </c>
      <c r="C66" s="69" t="s">
        <v>125</v>
      </c>
      <c r="D66" s="34" t="s">
        <v>32</v>
      </c>
      <c r="E66" s="34" t="s">
        <v>31</v>
      </c>
    </row>
    <row r="67" spans="1:5" s="21" customFormat="1" ht="12.75">
      <c r="A67" s="56">
        <v>41611</v>
      </c>
      <c r="B67" s="57">
        <v>128</v>
      </c>
      <c r="C67" s="69" t="s">
        <v>87</v>
      </c>
      <c r="D67" s="34" t="s">
        <v>68</v>
      </c>
      <c r="E67" s="34" t="s">
        <v>34</v>
      </c>
    </row>
    <row r="68" spans="1:5" s="21" customFormat="1" ht="12.75">
      <c r="A68" s="56">
        <v>41624</v>
      </c>
      <c r="B68" s="57">
        <v>626</v>
      </c>
      <c r="C68" s="69" t="s">
        <v>56</v>
      </c>
      <c r="D68" s="34" t="s">
        <v>30</v>
      </c>
      <c r="E68" s="34" t="s">
        <v>31</v>
      </c>
    </row>
    <row r="69" spans="1:5" s="21" customFormat="1" ht="12.75">
      <c r="A69" s="56">
        <v>41648</v>
      </c>
      <c r="B69" s="57">
        <v>76</v>
      </c>
      <c r="C69" s="69" t="s">
        <v>69</v>
      </c>
      <c r="D69" s="34" t="s">
        <v>68</v>
      </c>
      <c r="E69" s="34" t="s">
        <v>31</v>
      </c>
    </row>
    <row r="70" spans="1:5" ht="12.75">
      <c r="A70" s="70">
        <v>41554</v>
      </c>
      <c r="B70" s="63">
        <v>65</v>
      </c>
      <c r="C70" s="71" t="s">
        <v>39</v>
      </c>
      <c r="D70" s="72" t="s">
        <v>70</v>
      </c>
      <c r="E70" s="34" t="s">
        <v>31</v>
      </c>
    </row>
    <row r="71" spans="1:5" s="47" customFormat="1" ht="12.75">
      <c r="A71" s="70">
        <v>41666</v>
      </c>
      <c r="B71" s="63">
        <v>491</v>
      </c>
      <c r="C71" s="71" t="s">
        <v>73</v>
      </c>
      <c r="D71" s="72" t="s">
        <v>30</v>
      </c>
      <c r="E71" s="34" t="s">
        <v>31</v>
      </c>
    </row>
    <row r="72" spans="1:5" s="48" customFormat="1" ht="12.75">
      <c r="A72" s="70">
        <v>41680</v>
      </c>
      <c r="B72" s="63">
        <v>390</v>
      </c>
      <c r="C72" s="71" t="s">
        <v>41</v>
      </c>
      <c r="D72" s="72" t="s">
        <v>30</v>
      </c>
      <c r="E72" s="34" t="s">
        <v>31</v>
      </c>
    </row>
    <row r="73" spans="1:5" s="48" customFormat="1" ht="12.75">
      <c r="A73" s="70">
        <v>41684</v>
      </c>
      <c r="B73" s="63">
        <v>575</v>
      </c>
      <c r="C73" s="73" t="s">
        <v>74</v>
      </c>
      <c r="D73" s="72" t="s">
        <v>30</v>
      </c>
      <c r="E73" s="34" t="s">
        <v>31</v>
      </c>
    </row>
    <row r="74" spans="1:5" s="35" customFormat="1" ht="12.75">
      <c r="A74" s="70">
        <v>41687</v>
      </c>
      <c r="B74" s="63">
        <v>474</v>
      </c>
      <c r="C74" s="102" t="s">
        <v>126</v>
      </c>
      <c r="D74" s="72" t="s">
        <v>30</v>
      </c>
      <c r="E74" s="34" t="s">
        <v>31</v>
      </c>
    </row>
    <row r="75" spans="1:5" s="35" customFormat="1" ht="12.75">
      <c r="A75" s="70">
        <v>41687</v>
      </c>
      <c r="B75" s="63">
        <v>157</v>
      </c>
      <c r="C75" s="103"/>
      <c r="D75" s="72" t="s">
        <v>32</v>
      </c>
      <c r="E75" s="34" t="s">
        <v>31</v>
      </c>
    </row>
    <row r="76" spans="1:5" s="35" customFormat="1" ht="12.75">
      <c r="A76" s="70">
        <v>41694</v>
      </c>
      <c r="B76" s="63">
        <v>463</v>
      </c>
      <c r="C76" s="71" t="s">
        <v>75</v>
      </c>
      <c r="D76" s="72" t="s">
        <v>76</v>
      </c>
      <c r="E76" s="34" t="s">
        <v>31</v>
      </c>
    </row>
    <row r="77" spans="1:5" s="35" customFormat="1" ht="12.75">
      <c r="A77" s="70">
        <v>41702</v>
      </c>
      <c r="B77" s="63">
        <v>503</v>
      </c>
      <c r="C77" s="102" t="s">
        <v>137</v>
      </c>
      <c r="D77" s="72" t="s">
        <v>30</v>
      </c>
      <c r="E77" s="34" t="s">
        <v>31</v>
      </c>
    </row>
    <row r="78" spans="1:5" s="35" customFormat="1" ht="12.75">
      <c r="A78" s="70">
        <v>41702</v>
      </c>
      <c r="B78" s="63">
        <v>157</v>
      </c>
      <c r="C78" s="103"/>
      <c r="D78" s="72" t="s">
        <v>32</v>
      </c>
      <c r="E78" s="34" t="s">
        <v>31</v>
      </c>
    </row>
    <row r="79" spans="1:5" s="55" customFormat="1" ht="12.75">
      <c r="A79" s="70">
        <v>41703</v>
      </c>
      <c r="B79" s="63">
        <v>233</v>
      </c>
      <c r="C79" s="73" t="s">
        <v>127</v>
      </c>
      <c r="D79" s="72" t="s">
        <v>32</v>
      </c>
      <c r="E79" s="34" t="s">
        <v>31</v>
      </c>
    </row>
    <row r="80" spans="1:5" s="35" customFormat="1" ht="12.75">
      <c r="A80" s="70">
        <v>41708</v>
      </c>
      <c r="B80" s="63">
        <v>342</v>
      </c>
      <c r="C80" s="71" t="s">
        <v>79</v>
      </c>
      <c r="D80" s="72" t="s">
        <v>30</v>
      </c>
      <c r="E80" s="72" t="s">
        <v>31</v>
      </c>
    </row>
    <row r="81" spans="1:5" s="35" customFormat="1" ht="12.75">
      <c r="A81" s="70">
        <v>41715</v>
      </c>
      <c r="B81" s="63">
        <v>453</v>
      </c>
      <c r="C81" s="71" t="s">
        <v>80</v>
      </c>
      <c r="D81" s="72" t="s">
        <v>30</v>
      </c>
      <c r="E81" s="72" t="s">
        <v>31</v>
      </c>
    </row>
    <row r="82" spans="1:6" s="35" customFormat="1" ht="12.75">
      <c r="A82" s="83">
        <v>41722</v>
      </c>
      <c r="B82" s="84">
        <v>453</v>
      </c>
      <c r="C82" s="85" t="s">
        <v>82</v>
      </c>
      <c r="D82" s="86" t="s">
        <v>30</v>
      </c>
      <c r="E82" s="86" t="s">
        <v>31</v>
      </c>
      <c r="F82" s="87"/>
    </row>
    <row r="83" spans="1:5" s="35" customFormat="1" ht="12.75">
      <c r="A83" s="70">
        <v>41736</v>
      </c>
      <c r="B83" s="63">
        <v>348</v>
      </c>
      <c r="C83" s="102" t="s">
        <v>128</v>
      </c>
      <c r="D83" s="72" t="s">
        <v>30</v>
      </c>
      <c r="E83" s="72" t="s">
        <v>31</v>
      </c>
    </row>
    <row r="84" spans="1:5" s="35" customFormat="1" ht="12.75">
      <c r="A84" s="70">
        <v>41736</v>
      </c>
      <c r="B84" s="63">
        <v>157</v>
      </c>
      <c r="C84" s="103"/>
      <c r="D84" s="72" t="s">
        <v>32</v>
      </c>
      <c r="E84" s="72" t="s">
        <v>31</v>
      </c>
    </row>
    <row r="85" spans="1:5" s="35" customFormat="1" ht="12.75">
      <c r="A85" s="70">
        <v>41745</v>
      </c>
      <c r="B85" s="63">
        <v>547</v>
      </c>
      <c r="C85" s="71" t="s">
        <v>41</v>
      </c>
      <c r="D85" s="72" t="s">
        <v>30</v>
      </c>
      <c r="E85" s="72" t="s">
        <v>31</v>
      </c>
    </row>
    <row r="86" spans="1:5" s="35" customFormat="1" ht="12.75">
      <c r="A86" s="70">
        <v>41771</v>
      </c>
      <c r="B86" s="63">
        <v>342</v>
      </c>
      <c r="C86" s="102" t="s">
        <v>86</v>
      </c>
      <c r="D86" s="72" t="s">
        <v>30</v>
      </c>
      <c r="E86" s="72" t="s">
        <v>31</v>
      </c>
    </row>
    <row r="87" spans="1:5" s="35" customFormat="1" ht="12.75">
      <c r="A87" s="70">
        <v>41771</v>
      </c>
      <c r="B87" s="63">
        <v>157</v>
      </c>
      <c r="C87" s="103"/>
      <c r="D87" s="72" t="s">
        <v>32</v>
      </c>
      <c r="E87" s="72" t="s">
        <v>31</v>
      </c>
    </row>
    <row r="88" spans="1:5" s="35" customFormat="1" ht="12.75">
      <c r="A88" s="70">
        <v>41778</v>
      </c>
      <c r="B88" s="63">
        <v>294</v>
      </c>
      <c r="C88" s="71" t="s">
        <v>129</v>
      </c>
      <c r="D88" s="72" t="s">
        <v>30</v>
      </c>
      <c r="E88" s="72" t="s">
        <v>31</v>
      </c>
    </row>
    <row r="89" spans="1:5" s="54" customFormat="1" ht="12.75">
      <c r="A89" s="70">
        <v>41782</v>
      </c>
      <c r="B89" s="63">
        <v>380</v>
      </c>
      <c r="C89" s="71" t="s">
        <v>88</v>
      </c>
      <c r="D89" s="72" t="s">
        <v>30</v>
      </c>
      <c r="E89" s="72" t="s">
        <v>31</v>
      </c>
    </row>
    <row r="90" spans="1:5" s="54" customFormat="1" ht="12.75">
      <c r="A90" s="70">
        <v>41793</v>
      </c>
      <c r="B90" s="63">
        <v>516</v>
      </c>
      <c r="C90" s="71" t="s">
        <v>92</v>
      </c>
      <c r="D90" s="72" t="s">
        <v>30</v>
      </c>
      <c r="E90" s="72" t="s">
        <v>31</v>
      </c>
    </row>
    <row r="91" spans="1:5" s="54" customFormat="1" ht="12.75">
      <c r="A91" s="70">
        <v>41799</v>
      </c>
      <c r="B91" s="63">
        <v>404</v>
      </c>
      <c r="C91" s="71" t="s">
        <v>93</v>
      </c>
      <c r="D91" s="72" t="s">
        <v>30</v>
      </c>
      <c r="E91" s="72" t="s">
        <v>31</v>
      </c>
    </row>
    <row r="92" spans="1:5" s="54" customFormat="1" ht="12.75">
      <c r="A92" s="70">
        <v>41808</v>
      </c>
      <c r="B92" s="63">
        <v>540</v>
      </c>
      <c r="C92" s="71" t="s">
        <v>54</v>
      </c>
      <c r="D92" s="72" t="s">
        <v>30</v>
      </c>
      <c r="E92" s="72" t="s">
        <v>31</v>
      </c>
    </row>
    <row r="93" spans="1:5" s="54" customFormat="1" ht="12.75">
      <c r="A93" s="70">
        <v>41813</v>
      </c>
      <c r="B93" s="65">
        <v>352</v>
      </c>
      <c r="C93" s="71" t="s">
        <v>94</v>
      </c>
      <c r="D93" s="72" t="s">
        <v>30</v>
      </c>
      <c r="E93" s="72" t="s">
        <v>31</v>
      </c>
    </row>
    <row r="94" spans="1:5" s="54" customFormat="1" ht="25.5">
      <c r="A94" s="70">
        <v>41820</v>
      </c>
      <c r="B94" s="65">
        <v>402</v>
      </c>
      <c r="C94" s="71" t="s">
        <v>95</v>
      </c>
      <c r="D94" s="72" t="s">
        <v>30</v>
      </c>
      <c r="E94" s="72" t="s">
        <v>31</v>
      </c>
    </row>
    <row r="95" spans="1:5" ht="12.75">
      <c r="A95" s="27"/>
      <c r="B95" s="23"/>
      <c r="C95" s="53"/>
      <c r="D95" s="24"/>
      <c r="E95" s="24"/>
    </row>
    <row r="96" spans="1:5" ht="16.5" customHeight="1">
      <c r="A96" s="50" t="s">
        <v>28</v>
      </c>
      <c r="B96" s="33">
        <f>SUM(B42:B95)</f>
        <v>20284</v>
      </c>
      <c r="C96" s="53"/>
      <c r="D96" s="24"/>
      <c r="E96" s="24"/>
    </row>
    <row r="97" spans="1:4" s="6" customFormat="1" ht="46.5" customHeight="1">
      <c r="A97" s="29" t="s">
        <v>35</v>
      </c>
      <c r="B97" s="66">
        <f>B96+B39+B15+B8</f>
        <v>27875</v>
      </c>
      <c r="C97" s="8"/>
      <c r="D97" s="51"/>
    </row>
    <row r="98" spans="1:5" ht="12.75">
      <c r="A98" s="53"/>
      <c r="B98" s="53"/>
      <c r="C98" s="53"/>
      <c r="D98" s="24"/>
      <c r="E98" s="53"/>
    </row>
    <row r="99" spans="4:5" s="30" customFormat="1" ht="12.75">
      <c r="D99" s="24"/>
      <c r="E99" s="53"/>
    </row>
    <row r="100" ht="12.75">
      <c r="D100" s="24"/>
    </row>
    <row r="101" ht="12.75">
      <c r="D101" s="53"/>
    </row>
    <row r="102" ht="12.75">
      <c r="D102" s="24"/>
    </row>
    <row r="103" ht="12.75">
      <c r="D103" s="53"/>
    </row>
    <row r="104" s="49" customFormat="1" ht="12.75">
      <c r="D104" s="53"/>
    </row>
    <row r="105" s="49" customFormat="1" ht="12.75">
      <c r="D105" s="53"/>
    </row>
    <row r="106" s="31" customFormat="1" ht="12.75">
      <c r="D106" s="53"/>
    </row>
    <row r="107" ht="12.75">
      <c r="D107" s="53"/>
    </row>
    <row r="108" ht="12.75">
      <c r="D108" s="53"/>
    </row>
  </sheetData>
  <sheetProtection/>
  <mergeCells count="12">
    <mergeCell ref="C47:C48"/>
    <mergeCell ref="C59:C60"/>
    <mergeCell ref="C74:C75"/>
    <mergeCell ref="C83:C84"/>
    <mergeCell ref="C86:C87"/>
    <mergeCell ref="C77:C78"/>
    <mergeCell ref="A4:C4"/>
    <mergeCell ref="A9:C9"/>
    <mergeCell ref="A16:C16"/>
    <mergeCell ref="A40:C40"/>
    <mergeCell ref="A2:C2"/>
    <mergeCell ref="C44:C4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3">
      <selection activeCell="A24" sqref="A24"/>
    </sheetView>
  </sheetViews>
  <sheetFormatPr defaultColWidth="9.140625" defaultRowHeight="12.75"/>
  <cols>
    <col min="1" max="1" width="21.140625" style="2" customWidth="1"/>
    <col min="2" max="2" width="23.140625" style="2" customWidth="1"/>
    <col min="3" max="3" width="48.28125" style="2" customWidth="1"/>
    <col min="4" max="4" width="27.140625" style="2" customWidth="1"/>
    <col min="5" max="5" width="22.00390625" style="2" customWidth="1"/>
  </cols>
  <sheetData>
    <row r="1" s="18" customFormat="1" ht="20.25">
      <c r="A1" s="18" t="s">
        <v>91</v>
      </c>
    </row>
    <row r="2" spans="1:3" s="1" customFormat="1" ht="36" customHeight="1">
      <c r="A2" s="99" t="s">
        <v>21</v>
      </c>
      <c r="B2" s="100"/>
      <c r="C2" s="100"/>
    </row>
    <row r="3" spans="1:3" s="10" customFormat="1" ht="35.25" customHeight="1">
      <c r="A3" s="17" t="s">
        <v>22</v>
      </c>
      <c r="C3" s="16" t="s">
        <v>96</v>
      </c>
    </row>
    <row r="4" spans="1:2" s="5" customFormat="1" ht="35.25" customHeight="1">
      <c r="A4" s="5" t="s">
        <v>7</v>
      </c>
      <c r="B4" s="5" t="s">
        <v>0</v>
      </c>
    </row>
    <row r="5" spans="1:5" s="19" customFormat="1" ht="25.5" customHeight="1">
      <c r="A5" s="19" t="s">
        <v>1</v>
      </c>
      <c r="B5" s="19" t="s">
        <v>121</v>
      </c>
      <c r="C5" s="19" t="s">
        <v>8</v>
      </c>
      <c r="D5" s="19" t="s">
        <v>9</v>
      </c>
      <c r="E5" s="19" t="s">
        <v>4</v>
      </c>
    </row>
    <row r="6" spans="1:5" ht="12.75">
      <c r="A6" s="38"/>
      <c r="B6" s="39"/>
      <c r="C6" s="40"/>
      <c r="D6" s="40"/>
      <c r="E6" s="40"/>
    </row>
    <row r="7" spans="1:5" s="34" customFormat="1" ht="25.5" customHeight="1">
      <c r="A7" s="52" t="s">
        <v>59</v>
      </c>
      <c r="B7" s="41">
        <v>139</v>
      </c>
      <c r="C7" s="42" t="s">
        <v>130</v>
      </c>
      <c r="D7" s="43" t="s">
        <v>33</v>
      </c>
      <c r="E7" s="43" t="s">
        <v>34</v>
      </c>
    </row>
    <row r="8" spans="1:2" ht="12.75">
      <c r="A8" s="26"/>
      <c r="B8" s="24"/>
    </row>
    <row r="9" spans="1:2" ht="12.75">
      <c r="A9" s="26"/>
      <c r="B9" s="24"/>
    </row>
    <row r="10" spans="1:2" ht="16.5" customHeight="1">
      <c r="A10" s="88" t="s">
        <v>28</v>
      </c>
      <c r="B10" s="33">
        <f>SUM(B7:B9)</f>
        <v>139</v>
      </c>
    </row>
    <row r="11" ht="12.75" hidden="1"/>
    <row r="12" spans="1:5" s="11" customFormat="1" ht="32.25" customHeight="1">
      <c r="A12" s="4" t="s">
        <v>7</v>
      </c>
      <c r="B12" s="96" t="s">
        <v>5</v>
      </c>
      <c r="C12" s="97"/>
      <c r="D12" s="4"/>
      <c r="E12" s="4"/>
    </row>
    <row r="13" spans="1:5" ht="22.5" customHeight="1">
      <c r="A13" s="7" t="s">
        <v>1</v>
      </c>
      <c r="B13" s="19" t="s">
        <v>121</v>
      </c>
      <c r="C13" s="7"/>
      <c r="D13" s="7"/>
      <c r="E13" s="7"/>
    </row>
    <row r="14" spans="1:5" ht="12.75">
      <c r="A14" s="44">
        <v>41472</v>
      </c>
      <c r="B14" s="45">
        <v>265</v>
      </c>
      <c r="C14" s="40" t="s">
        <v>131</v>
      </c>
      <c r="D14" s="40" t="s">
        <v>33</v>
      </c>
      <c r="E14" s="40" t="s">
        <v>34</v>
      </c>
    </row>
    <row r="15" spans="1:5" ht="25.5">
      <c r="A15" s="44">
        <v>41485</v>
      </c>
      <c r="B15" s="45">
        <v>115</v>
      </c>
      <c r="C15" s="40" t="s">
        <v>38</v>
      </c>
      <c r="D15" s="40" t="s">
        <v>37</v>
      </c>
      <c r="E15" s="40" t="s">
        <v>34</v>
      </c>
    </row>
    <row r="16" spans="1:5" ht="12.75">
      <c r="A16" s="44">
        <v>41507</v>
      </c>
      <c r="B16" s="45">
        <v>1858</v>
      </c>
      <c r="C16" s="40" t="s">
        <v>78</v>
      </c>
      <c r="D16" s="40" t="s">
        <v>37</v>
      </c>
      <c r="E16" s="40" t="s">
        <v>34</v>
      </c>
    </row>
    <row r="17" spans="1:5" ht="12.75">
      <c r="A17" s="44">
        <v>41731</v>
      </c>
      <c r="B17" s="45">
        <v>334</v>
      </c>
      <c r="C17" s="40" t="s">
        <v>103</v>
      </c>
      <c r="D17" s="40" t="s">
        <v>33</v>
      </c>
      <c r="E17" s="40" t="s">
        <v>34</v>
      </c>
    </row>
    <row r="18" spans="1:5" ht="12.75">
      <c r="A18" s="44">
        <v>41738</v>
      </c>
      <c r="B18" s="45">
        <v>44</v>
      </c>
      <c r="C18" s="40" t="s">
        <v>84</v>
      </c>
      <c r="D18" s="40" t="s">
        <v>37</v>
      </c>
      <c r="E18" s="40" t="s">
        <v>34</v>
      </c>
    </row>
    <row r="19" spans="1:5" ht="25.5">
      <c r="A19" s="44">
        <v>41754</v>
      </c>
      <c r="B19" s="45">
        <v>329</v>
      </c>
      <c r="C19" s="40" t="s">
        <v>120</v>
      </c>
      <c r="D19" s="40" t="s">
        <v>37</v>
      </c>
      <c r="E19" s="40" t="s">
        <v>34</v>
      </c>
    </row>
    <row r="20" spans="1:5" ht="25.5">
      <c r="A20" s="44">
        <v>41794</v>
      </c>
      <c r="B20" s="45">
        <v>163</v>
      </c>
      <c r="C20" s="40" t="s">
        <v>122</v>
      </c>
      <c r="D20" s="40" t="s">
        <v>37</v>
      </c>
      <c r="E20" s="40" t="s">
        <v>34</v>
      </c>
    </row>
    <row r="21" spans="1:5" ht="25.5">
      <c r="A21" s="44">
        <v>41808</v>
      </c>
      <c r="B21" s="45">
        <v>244</v>
      </c>
      <c r="C21" s="40" t="s">
        <v>132</v>
      </c>
      <c r="D21" s="40" t="s">
        <v>33</v>
      </c>
      <c r="E21" s="40" t="s">
        <v>34</v>
      </c>
    </row>
    <row r="22" spans="1:5" ht="12.75">
      <c r="A22" s="44"/>
      <c r="B22" s="45"/>
      <c r="C22" s="40"/>
      <c r="D22" s="40"/>
      <c r="E22" s="40"/>
    </row>
    <row r="23" spans="1:2" ht="12.75">
      <c r="A23" s="88" t="s">
        <v>29</v>
      </c>
      <c r="B23" s="37">
        <f>SUM(B14:B22)</f>
        <v>3352</v>
      </c>
    </row>
    <row r="24" spans="1:3" s="6" customFormat="1" ht="48" customHeight="1">
      <c r="A24" s="29" t="s">
        <v>134</v>
      </c>
      <c r="B24" s="67">
        <f>B23+B10</f>
        <v>3491</v>
      </c>
      <c r="C24" s="8"/>
    </row>
  </sheetData>
  <sheetProtection/>
  <mergeCells count="2">
    <mergeCell ref="A2:C2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3.8515625" style="2" customWidth="1"/>
    <col min="2" max="2" width="26.5742187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="18" customFormat="1" ht="20.25">
      <c r="A1" s="18" t="s">
        <v>90</v>
      </c>
    </row>
    <row r="2" spans="1:5" ht="39.75" customHeight="1">
      <c r="A2" s="99" t="s">
        <v>21</v>
      </c>
      <c r="B2" s="100"/>
      <c r="C2" s="100"/>
      <c r="D2" s="7"/>
      <c r="E2" s="7"/>
    </row>
    <row r="3" spans="1:5" ht="29.25" customHeight="1">
      <c r="A3" s="17" t="s">
        <v>22</v>
      </c>
      <c r="B3" s="3"/>
      <c r="C3" s="16" t="s">
        <v>96</v>
      </c>
      <c r="D3" s="3"/>
      <c r="E3" s="3"/>
    </row>
    <row r="4" spans="1:5" ht="39.75" customHeight="1">
      <c r="A4" s="4" t="s">
        <v>10</v>
      </c>
      <c r="B4" s="4" t="s">
        <v>0</v>
      </c>
      <c r="C4" s="4"/>
      <c r="D4" s="4"/>
      <c r="E4" s="4"/>
    </row>
    <row r="5" spans="1:5" s="22" customFormat="1" ht="29.25" customHeight="1">
      <c r="A5" s="20" t="s">
        <v>1</v>
      </c>
      <c r="B5" s="19" t="s">
        <v>23</v>
      </c>
      <c r="C5" s="20" t="s">
        <v>11</v>
      </c>
      <c r="D5" s="20"/>
      <c r="E5" s="20" t="s">
        <v>12</v>
      </c>
    </row>
    <row r="7" spans="1:3" ht="12.75">
      <c r="A7" s="104" t="s">
        <v>97</v>
      </c>
      <c r="B7" s="104"/>
      <c r="C7" s="104"/>
    </row>
    <row r="10" ht="12.75">
      <c r="A10" s="2" t="s">
        <v>28</v>
      </c>
    </row>
    <row r="11" spans="1:5" ht="18" customHeight="1">
      <c r="A11" s="4" t="s">
        <v>10</v>
      </c>
      <c r="B11" s="4" t="s">
        <v>5</v>
      </c>
      <c r="C11" s="4"/>
      <c r="D11" s="4"/>
      <c r="E11" s="4"/>
    </row>
    <row r="12" spans="1:5" s="22" customFormat="1" ht="30.75" customHeight="1">
      <c r="A12" s="20" t="s">
        <v>1</v>
      </c>
      <c r="B12" s="19" t="s">
        <v>23</v>
      </c>
      <c r="C12" s="20"/>
      <c r="D12" s="20"/>
      <c r="E12" s="20"/>
    </row>
    <row r="13" spans="1:3" ht="12.75">
      <c r="A13" s="32">
        <v>41578</v>
      </c>
      <c r="B13" s="25">
        <v>90</v>
      </c>
      <c r="C13" s="2" t="s">
        <v>61</v>
      </c>
    </row>
    <row r="14" spans="1:3" ht="12.75">
      <c r="A14" s="32">
        <v>41759</v>
      </c>
      <c r="B14" s="24">
        <v>375</v>
      </c>
      <c r="C14" s="2" t="s">
        <v>85</v>
      </c>
    </row>
    <row r="15" ht="12.75">
      <c r="B15" s="24"/>
    </row>
    <row r="16" ht="12.75">
      <c r="B16" s="24"/>
    </row>
    <row r="17" spans="1:2" ht="12.75">
      <c r="A17" s="50" t="s">
        <v>29</v>
      </c>
      <c r="B17" s="37">
        <f>SUM(B13:B16)</f>
        <v>465</v>
      </c>
    </row>
    <row r="18" spans="1:5" ht="42.75">
      <c r="A18" s="9" t="s">
        <v>135</v>
      </c>
      <c r="B18" s="67">
        <f>B17+B10</f>
        <v>465</v>
      </c>
      <c r="C18" s="8"/>
      <c r="D18" s="6"/>
      <c r="E18" s="6"/>
    </row>
  </sheetData>
  <sheetProtection/>
  <mergeCells count="2">
    <mergeCell ref="A2:C2"/>
    <mergeCell ref="A7:C7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="18" customFormat="1" ht="20.25">
      <c r="A1" s="18" t="s">
        <v>89</v>
      </c>
    </row>
    <row r="2" spans="1:5" ht="34.5" customHeight="1">
      <c r="A2" s="99" t="s">
        <v>21</v>
      </c>
      <c r="B2" s="100"/>
      <c r="C2" s="100"/>
      <c r="D2" s="7"/>
      <c r="E2" s="7"/>
    </row>
    <row r="3" spans="1:5" ht="30" customHeight="1">
      <c r="A3" s="17" t="s">
        <v>22</v>
      </c>
      <c r="B3" s="3"/>
      <c r="C3" s="16" t="s">
        <v>96</v>
      </c>
      <c r="D3" s="3"/>
      <c r="E3" s="3"/>
    </row>
    <row r="4" spans="1:5" ht="27" customHeight="1">
      <c r="A4" s="96" t="s">
        <v>119</v>
      </c>
      <c r="B4" s="97"/>
      <c r="C4" s="97"/>
      <c r="D4" s="15"/>
      <c r="E4" s="15"/>
    </row>
    <row r="5" spans="1:5" s="12" customFormat="1" ht="50.25" customHeight="1">
      <c r="A5" s="105" t="s">
        <v>13</v>
      </c>
      <c r="B5" s="106"/>
      <c r="C5" s="106"/>
      <c r="D5" s="106"/>
      <c r="E5" s="106"/>
    </row>
    <row r="6" spans="1:5" ht="20.25" customHeight="1">
      <c r="A6" s="5" t="s">
        <v>14</v>
      </c>
      <c r="B6" s="5"/>
      <c r="C6" s="5"/>
      <c r="D6" s="5"/>
      <c r="E6" s="5"/>
    </row>
    <row r="7" spans="1:5" ht="19.5" customHeight="1">
      <c r="A7" s="3" t="s">
        <v>1</v>
      </c>
      <c r="B7" s="3" t="s">
        <v>15</v>
      </c>
      <c r="C7" s="3" t="s">
        <v>16</v>
      </c>
      <c r="D7" s="3" t="s">
        <v>17</v>
      </c>
      <c r="E7" s="3"/>
    </row>
    <row r="9" spans="1:5" ht="15.75" customHeight="1">
      <c r="A9" s="89">
        <v>41467</v>
      </c>
      <c r="B9" s="90" t="s">
        <v>114</v>
      </c>
      <c r="C9" s="92" t="s">
        <v>115</v>
      </c>
      <c r="D9" s="91">
        <v>80</v>
      </c>
      <c r="E9" s="92" t="s">
        <v>113</v>
      </c>
    </row>
    <row r="10" spans="1:5" ht="15.75" customHeight="1">
      <c r="A10" s="89">
        <v>41614</v>
      </c>
      <c r="B10" s="93" t="s">
        <v>116</v>
      </c>
      <c r="C10" s="92"/>
      <c r="D10" s="95" t="s">
        <v>117</v>
      </c>
      <c r="E10" s="94" t="s">
        <v>110</v>
      </c>
    </row>
    <row r="11" spans="1:5" ht="12.75">
      <c r="A11" s="89">
        <v>41696</v>
      </c>
      <c r="B11" s="90" t="s">
        <v>105</v>
      </c>
      <c r="C11" s="92" t="s">
        <v>106</v>
      </c>
      <c r="D11" s="91">
        <v>60</v>
      </c>
      <c r="E11" s="92" t="s">
        <v>107</v>
      </c>
    </row>
    <row r="12" spans="1:5" ht="12.75">
      <c r="A12" s="89">
        <v>41794</v>
      </c>
      <c r="B12" s="90" t="s">
        <v>108</v>
      </c>
      <c r="C12" s="90" t="s">
        <v>109</v>
      </c>
      <c r="D12" s="91">
        <v>50</v>
      </c>
      <c r="E12" s="92" t="s">
        <v>107</v>
      </c>
    </row>
    <row r="13" spans="1:5" ht="12.75">
      <c r="A13" s="89">
        <v>41794</v>
      </c>
      <c r="B13" s="93" t="s">
        <v>133</v>
      </c>
      <c r="C13" s="90" t="s">
        <v>109</v>
      </c>
      <c r="D13" s="91" t="s">
        <v>118</v>
      </c>
      <c r="E13" s="94" t="s">
        <v>113</v>
      </c>
    </row>
    <row r="14" spans="1:5" ht="12.75">
      <c r="A14" s="89">
        <v>41819</v>
      </c>
      <c r="B14" s="93" t="s">
        <v>111</v>
      </c>
      <c r="C14" s="94" t="s">
        <v>112</v>
      </c>
      <c r="D14" s="91"/>
      <c r="E14" s="94" t="s">
        <v>107</v>
      </c>
    </row>
    <row r="18" spans="1:5" s="14" customFormat="1" ht="27" customHeight="1">
      <c r="A18" s="13" t="s">
        <v>18</v>
      </c>
      <c r="B18" s="13"/>
      <c r="C18" s="13"/>
      <c r="D18" s="13"/>
      <c r="E18" s="13"/>
    </row>
    <row r="19" spans="1:5" ht="12.75">
      <c r="A19" s="3" t="s">
        <v>1</v>
      </c>
      <c r="B19" s="3" t="s">
        <v>15</v>
      </c>
      <c r="C19" s="3" t="s">
        <v>19</v>
      </c>
      <c r="D19" s="3" t="s">
        <v>20</v>
      </c>
      <c r="E19" s="3"/>
    </row>
    <row r="23" spans="1:5" ht="12.75">
      <c r="A23" s="1"/>
      <c r="B23" s="1"/>
      <c r="C23" s="1"/>
      <c r="D23" s="1"/>
      <c r="E23" s="1"/>
    </row>
  </sheetData>
  <sheetProtection/>
  <mergeCells count="3">
    <mergeCell ref="A4:C4"/>
    <mergeCell ref="A5:E5"/>
    <mergeCell ref="A2:C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Nikki Taylor</cp:lastModifiedBy>
  <cp:lastPrinted>2014-07-16T05:00:47Z</cp:lastPrinted>
  <dcterms:created xsi:type="dcterms:W3CDTF">2010-10-17T20:59:02Z</dcterms:created>
  <dcterms:modified xsi:type="dcterms:W3CDTF">2016-04-06T01:14:12Z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A515196</vt:lpwstr>
  </property>
  <property fmtid="{D5CDD505-2E9C-101B-9397-08002B2CF9AE}" pid="3" name="Objective-Title">
    <vt:lpwstr>1406 CE Expense Disclosure Final</vt:lpwstr>
  </property>
  <property fmtid="{D5CDD505-2E9C-101B-9397-08002B2CF9AE}" pid="4" name="Objective-Comment">
    <vt:lpwstr/>
  </property>
  <property fmtid="{D5CDD505-2E9C-101B-9397-08002B2CF9AE}" pid="5" name="Objective-CreationStamp">
    <vt:filetime>2014-07-16T05:11:13Z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2014-07-17T03:34:19Z</vt:filetime>
  </property>
  <property fmtid="{D5CDD505-2E9C-101B-9397-08002B2CF9AE}" pid="10" name="Objective-Owner">
    <vt:lpwstr>Jenny Lowe</vt:lpwstr>
  </property>
  <property fmtid="{D5CDD505-2E9C-101B-9397-08002B2CF9AE}" pid="11" name="Objective-Path">
    <vt:lpwstr>CERA Global Folder:Shared Services:Business Group Management:Chief Executive (Secure):Expenses:Chief Executive Disclosure:</vt:lpwstr>
  </property>
  <property fmtid="{D5CDD505-2E9C-101B-9397-08002B2CF9AE}" pid="12" name="Objective-Parent">
    <vt:lpwstr>Chief Executive Disclosure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</Properties>
</file>